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phase\Dropbox\共有365\0ストック写真\"/>
    </mc:Choice>
  </mc:AlternateContent>
  <xr:revisionPtr revIDLastSave="0" documentId="8_{81AC2AD3-10D4-4311-9BFB-8535C50B97B7}" xr6:coauthVersionLast="45" xr6:coauthVersionMax="45" xr10:uidLastSave="{00000000-0000-0000-0000-000000000000}"/>
  <bookViews>
    <workbookView xWindow="-108" yWindow="-108" windowWidth="19416" windowHeight="10416" xr2:uid="{1F7756FC-10BD-4605-9E13-992F08B48785}"/>
  </bookViews>
  <sheets>
    <sheet name="家賃給付金支払総額シミュレーション（法人）" sheetId="2" r:id="rId1"/>
    <sheet name="家賃給付金支払総額シミュレーション（個人事業主）" sheetId="3" r:id="rId2"/>
    <sheet name="家賃給付金支給額一覧表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3" l="1"/>
  <c r="C5" i="3"/>
  <c r="I5" i="2"/>
  <c r="C5" i="2"/>
  <c r="F7" i="1"/>
  <c r="F8" i="1"/>
  <c r="F9" i="1"/>
  <c r="F10" i="1"/>
  <c r="F11" i="1"/>
  <c r="F12" i="1"/>
  <c r="F13" i="1"/>
  <c r="F14" i="1"/>
  <c r="F15" i="1"/>
  <c r="F16" i="1"/>
  <c r="F17" i="1"/>
  <c r="F6" i="1"/>
  <c r="G6" i="1" s="1"/>
  <c r="G7" i="1"/>
  <c r="G8" i="1"/>
  <c r="G9" i="1"/>
  <c r="G10" i="1"/>
  <c r="G11" i="1"/>
  <c r="G12" i="1"/>
  <c r="G13" i="1"/>
  <c r="G14" i="1"/>
  <c r="G15" i="1"/>
  <c r="G16" i="1"/>
  <c r="G17" i="1"/>
  <c r="G22" i="1"/>
  <c r="G23" i="1"/>
  <c r="G24" i="1"/>
  <c r="F18" i="1"/>
  <c r="G18" i="1" s="1"/>
  <c r="F19" i="1"/>
  <c r="G19" i="1" s="1"/>
  <c r="F20" i="1"/>
  <c r="G20" i="1" s="1"/>
  <c r="F21" i="1"/>
  <c r="G21" i="1" s="1"/>
  <c r="D21" i="1"/>
  <c r="E21" i="1" s="1"/>
  <c r="D12" i="1"/>
  <c r="E12" i="1" s="1"/>
  <c r="D20" i="1"/>
  <c r="E20" i="1" s="1"/>
  <c r="D22" i="1"/>
  <c r="E22" i="1" s="1"/>
  <c r="D23" i="1"/>
  <c r="E23" i="1" s="1"/>
  <c r="D24" i="1"/>
  <c r="E24" i="1" s="1"/>
  <c r="D19" i="1"/>
  <c r="E19" i="1" s="1"/>
  <c r="D18" i="1"/>
  <c r="E18" i="1" s="1"/>
  <c r="D17" i="1"/>
  <c r="E17" i="1" s="1"/>
  <c r="D15" i="1"/>
  <c r="E15" i="1" s="1"/>
  <c r="D16" i="1"/>
  <c r="E16" i="1" s="1"/>
  <c r="D7" i="1"/>
  <c r="E7" i="1" s="1"/>
  <c r="D8" i="1"/>
  <c r="E8" i="1" s="1"/>
  <c r="D9" i="1"/>
  <c r="E9" i="1" s="1"/>
  <c r="D10" i="1"/>
  <c r="E10" i="1" s="1"/>
  <c r="D11" i="1"/>
  <c r="E11" i="1" s="1"/>
  <c r="D13" i="1"/>
  <c r="E13" i="1" s="1"/>
  <c r="D14" i="1"/>
  <c r="E14" i="1" s="1"/>
  <c r="D6" i="1"/>
  <c r="E6" i="1" s="1"/>
</calcChain>
</file>

<file path=xl/sharedStrings.xml><?xml version="1.0" encoding="utf-8"?>
<sst xmlns="http://schemas.openxmlformats.org/spreadsheetml/2006/main" count="39" uniqueCount="19">
  <si>
    <t>法人</t>
    <rPh sb="0" eb="2">
      <t>ホウジン</t>
    </rPh>
    <phoneticPr fontId="2"/>
  </si>
  <si>
    <t>個人</t>
    <rPh sb="0" eb="2">
      <t>コジン</t>
    </rPh>
    <phoneticPr fontId="2"/>
  </si>
  <si>
    <t>月額</t>
    <rPh sb="0" eb="2">
      <t>ゲツガク</t>
    </rPh>
    <phoneticPr fontId="2"/>
  </si>
  <si>
    <t>総額</t>
    <rPh sb="0" eb="2">
      <t>ソウガク</t>
    </rPh>
    <phoneticPr fontId="2"/>
  </si>
  <si>
    <t>※支給総額上限は、法人600万円、個人事業者300万円</t>
    <rPh sb="1" eb="3">
      <t>シキュウ</t>
    </rPh>
    <rPh sb="3" eb="5">
      <t>ソウガク</t>
    </rPh>
    <rPh sb="5" eb="7">
      <t>ジョウゲン</t>
    </rPh>
    <rPh sb="9" eb="11">
      <t>ホウジン</t>
    </rPh>
    <rPh sb="14" eb="16">
      <t>マンエン</t>
    </rPh>
    <rPh sb="17" eb="19">
      <t>コジン</t>
    </rPh>
    <rPh sb="19" eb="21">
      <t>ジギョウ</t>
    </rPh>
    <rPh sb="21" eb="22">
      <t>シャ</t>
    </rPh>
    <rPh sb="25" eb="27">
      <t>マンエン</t>
    </rPh>
    <phoneticPr fontId="2"/>
  </si>
  <si>
    <t>家賃給付金支給額一覧表</t>
    <rPh sb="0" eb="2">
      <t>ヤチン</t>
    </rPh>
    <rPh sb="2" eb="5">
      <t>キュウフキン</t>
    </rPh>
    <rPh sb="5" eb="8">
      <t>シキュウガク</t>
    </rPh>
    <rPh sb="8" eb="11">
      <t>イチランヒョウ</t>
    </rPh>
    <phoneticPr fontId="2"/>
  </si>
  <si>
    <t>支払家賃
（月額）</t>
    <rPh sb="0" eb="2">
      <t>シハライ</t>
    </rPh>
    <rPh sb="2" eb="4">
      <t>ヤチン</t>
    </rPh>
    <rPh sb="6" eb="8">
      <t>ゲツガク</t>
    </rPh>
    <phoneticPr fontId="2"/>
  </si>
  <si>
    <t>個人事業主で月額支払家賃が37万5千円を超える場合</t>
    <rPh sb="0" eb="2">
      <t>コジン</t>
    </rPh>
    <rPh sb="2" eb="5">
      <t>ジギョウヌシ</t>
    </rPh>
    <rPh sb="6" eb="8">
      <t>ゲツガク</t>
    </rPh>
    <rPh sb="8" eb="10">
      <t>シハライ</t>
    </rPh>
    <rPh sb="10" eb="12">
      <t>ヤチン</t>
    </rPh>
    <rPh sb="15" eb="16">
      <t>マン</t>
    </rPh>
    <rPh sb="17" eb="19">
      <t>センエン</t>
    </rPh>
    <rPh sb="20" eb="21">
      <t>コ</t>
    </rPh>
    <rPh sb="23" eb="25">
      <t>バアイ</t>
    </rPh>
    <phoneticPr fontId="2"/>
  </si>
  <si>
    <t>個人事業主で月額支払家賃が37万5千円以下の場合</t>
    <rPh sb="0" eb="2">
      <t>コジン</t>
    </rPh>
    <rPh sb="2" eb="5">
      <t>ジギョウヌシ</t>
    </rPh>
    <rPh sb="6" eb="8">
      <t>ゲツガク</t>
    </rPh>
    <rPh sb="8" eb="10">
      <t>シハライ</t>
    </rPh>
    <rPh sb="10" eb="12">
      <t>ヤチン</t>
    </rPh>
    <rPh sb="15" eb="16">
      <t>マン</t>
    </rPh>
    <rPh sb="17" eb="19">
      <t>センエン</t>
    </rPh>
    <rPh sb="19" eb="21">
      <t>イカ</t>
    </rPh>
    <rPh sb="22" eb="24">
      <t>バアイ</t>
    </rPh>
    <phoneticPr fontId="2"/>
  </si>
  <si>
    <t>月額家賃額を入力ください。→</t>
    <rPh sb="0" eb="2">
      <t>ゲツガク</t>
    </rPh>
    <rPh sb="2" eb="4">
      <t>ヤチン</t>
    </rPh>
    <rPh sb="4" eb="5">
      <t>ガク</t>
    </rPh>
    <rPh sb="6" eb="8">
      <t>ニュウリョク</t>
    </rPh>
    <phoneticPr fontId="2"/>
  </si>
  <si>
    <t>円</t>
    <rPh sb="0" eb="1">
      <t>エン</t>
    </rPh>
    <phoneticPr fontId="2"/>
  </si>
  <si>
    <t>支給家賃総額は</t>
    <rPh sb="0" eb="2">
      <t>シキュウ</t>
    </rPh>
    <rPh sb="2" eb="4">
      <t>ヤチン</t>
    </rPh>
    <rPh sb="4" eb="6">
      <t>ソウガク</t>
    </rPh>
    <phoneticPr fontId="2"/>
  </si>
  <si>
    <t>円です。</t>
    <rPh sb="0" eb="1">
      <t>エン</t>
    </rPh>
    <phoneticPr fontId="2"/>
  </si>
  <si>
    <t>【法人で月額支払家賃が75万円以下の場合】</t>
    <phoneticPr fontId="2"/>
  </si>
  <si>
    <t>【法人で月額支払家賃が75万円超225万円以下の場合】</t>
    <rPh sb="15" eb="16">
      <t>チョウ</t>
    </rPh>
    <rPh sb="19" eb="21">
      <t>マンエン</t>
    </rPh>
    <rPh sb="21" eb="23">
      <t>イカ</t>
    </rPh>
    <phoneticPr fontId="2"/>
  </si>
  <si>
    <t>【法人で月額支払家賃が225万円を超える場合】</t>
    <rPh sb="14" eb="16">
      <t>マンエン</t>
    </rPh>
    <rPh sb="17" eb="18">
      <t>コ</t>
    </rPh>
    <rPh sb="20" eb="22">
      <t>バアイ</t>
    </rPh>
    <phoneticPr fontId="2"/>
  </si>
  <si>
    <t>【個人事業主で月額支払家賃が37万5千円以下の場合】</t>
    <phoneticPr fontId="2"/>
  </si>
  <si>
    <t>【個人事業主で月額支払家賃が37万5千円超112万5千円以下の場合】</t>
    <rPh sb="1" eb="3">
      <t>コジン</t>
    </rPh>
    <rPh sb="3" eb="6">
      <t>ジギョウヌシ</t>
    </rPh>
    <rPh sb="16" eb="17">
      <t>マン</t>
    </rPh>
    <rPh sb="18" eb="20">
      <t>センエン</t>
    </rPh>
    <rPh sb="20" eb="21">
      <t>チョウ</t>
    </rPh>
    <rPh sb="24" eb="25">
      <t>マン</t>
    </rPh>
    <rPh sb="27" eb="28">
      <t>エン</t>
    </rPh>
    <rPh sb="28" eb="30">
      <t>イカ</t>
    </rPh>
    <phoneticPr fontId="2"/>
  </si>
  <si>
    <t>【個人事業主で月額支払家賃が112万5千円を超える場合】</t>
    <rPh sb="1" eb="3">
      <t>コジン</t>
    </rPh>
    <rPh sb="3" eb="6">
      <t>ジギョウヌシ</t>
    </rPh>
    <rPh sb="17" eb="18">
      <t>マン</t>
    </rPh>
    <rPh sb="19" eb="20">
      <t>セン</t>
    </rPh>
    <rPh sb="20" eb="21">
      <t>エン</t>
    </rPh>
    <rPh sb="22" eb="23">
      <t>コ</t>
    </rPh>
    <rPh sb="25" eb="2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</si>
</sst>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&quot;¥&quot;#,##0_);[Red]\(&quot;¥&quot;#,##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9" fontId="0" fillId="0" borderId="0" xfId="0" applyNumberFormat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2" borderId="5" xfId="0" applyNumberFormat="1" applyFill="1" applyBorder="1">
      <alignment vertical="center"/>
    </xf>
    <xf numFmtId="179" fontId="0" fillId="2" borderId="6" xfId="0" applyNumberFormat="1" applyFill="1" applyBorder="1">
      <alignment vertical="center"/>
    </xf>
    <xf numFmtId="179" fontId="0" fillId="2" borderId="7" xfId="0" applyNumberFormat="1" applyFill="1" applyBorder="1">
      <alignment vertical="center"/>
    </xf>
    <xf numFmtId="179" fontId="0" fillId="2" borderId="1" xfId="0" applyNumberFormat="1" applyFill="1" applyBorder="1" applyAlignment="1">
      <alignment horizontal="center" vertical="center"/>
    </xf>
    <xf numFmtId="179" fontId="0" fillId="2" borderId="1" xfId="0" applyNumberFormat="1" applyFill="1" applyBorder="1">
      <alignment vertical="center"/>
    </xf>
    <xf numFmtId="179" fontId="0" fillId="2" borderId="2" xfId="0" applyNumberFormat="1" applyFill="1" applyBorder="1">
      <alignment vertical="center"/>
    </xf>
    <xf numFmtId="179" fontId="0" fillId="2" borderId="3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9" fontId="0" fillId="2" borderId="2" xfId="0" applyNumberFormat="1" applyFill="1" applyBorder="1" applyAlignment="1">
      <alignment horizontal="center" vertical="center" wrapText="1"/>
    </xf>
    <xf numFmtId="179" fontId="0" fillId="2" borderId="3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179" fontId="0" fillId="3" borderId="0" xfId="0" applyNumberFormat="1" applyFill="1">
      <alignment vertical="center"/>
    </xf>
    <xf numFmtId="38" fontId="0" fillId="0" borderId="0" xfId="1" applyFont="1">
      <alignment vertical="center"/>
    </xf>
    <xf numFmtId="0" fontId="0" fillId="4" borderId="0" xfId="0" applyFill="1">
      <alignment vertical="center"/>
    </xf>
    <xf numFmtId="179" fontId="0" fillId="4" borderId="0" xfId="0" applyNumberFormat="1" applyFill="1">
      <alignment vertical="center"/>
    </xf>
    <xf numFmtId="38" fontId="3" fillId="5" borderId="0" xfId="1" applyFont="1" applyFill="1">
      <alignment vertical="center"/>
    </xf>
    <xf numFmtId="38" fontId="0" fillId="5" borderId="0" xfId="1" applyFont="1" applyFill="1">
      <alignment vertical="center"/>
    </xf>
    <xf numFmtId="38" fontId="0" fillId="5" borderId="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760F-3F9D-4E1E-B286-6A895F8BEEE5}">
  <dimension ref="A1:K31"/>
  <sheetViews>
    <sheetView tabSelected="1" workbookViewId="0">
      <selection activeCell="B15" sqref="B15"/>
    </sheetView>
  </sheetViews>
  <sheetFormatPr defaultColWidth="10.296875" defaultRowHeight="18" x14ac:dyDescent="0.45"/>
  <cols>
    <col min="1" max="16384" width="10.296875" style="19"/>
  </cols>
  <sheetData>
    <row r="1" spans="1:11" x14ac:dyDescent="0.45">
      <c r="A1" s="22" t="s">
        <v>13</v>
      </c>
      <c r="B1" s="23"/>
      <c r="C1" s="23"/>
      <c r="D1" s="23"/>
      <c r="E1" s="23"/>
      <c r="G1" s="22" t="s">
        <v>14</v>
      </c>
      <c r="H1" s="23"/>
      <c r="I1" s="23"/>
      <c r="J1" s="23"/>
      <c r="K1" s="23"/>
    </row>
    <row r="2" spans="1:11" ht="18.600000000000001" thickBot="1" x14ac:dyDescent="0.5">
      <c r="A2" s="23"/>
      <c r="B2" s="23"/>
      <c r="C2" s="23"/>
      <c r="D2" s="23"/>
      <c r="E2" s="23"/>
      <c r="G2" s="23"/>
      <c r="H2" s="23"/>
      <c r="I2" s="23"/>
      <c r="J2" s="23"/>
      <c r="K2" s="23"/>
    </row>
    <row r="3" spans="1:11" ht="18.600000000000001" thickBot="1" x14ac:dyDescent="0.5">
      <c r="A3" s="23" t="s">
        <v>9</v>
      </c>
      <c r="B3" s="23"/>
      <c r="C3" s="23"/>
      <c r="D3" s="24">
        <v>750000</v>
      </c>
      <c r="E3" s="23" t="s">
        <v>10</v>
      </c>
      <c r="G3" s="23" t="s">
        <v>9</v>
      </c>
      <c r="H3" s="23"/>
      <c r="I3" s="23"/>
      <c r="J3" s="24">
        <v>2250000</v>
      </c>
      <c r="K3" s="23" t="s">
        <v>10</v>
      </c>
    </row>
    <row r="4" spans="1:11" ht="18.600000000000001" thickBot="1" x14ac:dyDescent="0.5">
      <c r="A4" s="23"/>
      <c r="B4" s="23"/>
      <c r="C4" s="23"/>
      <c r="D4" s="23"/>
      <c r="E4" s="23"/>
      <c r="G4" s="23"/>
      <c r="H4" s="23"/>
      <c r="I4" s="23"/>
      <c r="J4" s="23"/>
      <c r="K4" s="23"/>
    </row>
    <row r="5" spans="1:11" ht="18.600000000000001" thickBot="1" x14ac:dyDescent="0.5">
      <c r="A5" s="23" t="s">
        <v>11</v>
      </c>
      <c r="B5" s="23"/>
      <c r="C5" s="24">
        <f>D3*2/3*6</f>
        <v>3000000</v>
      </c>
      <c r="D5" s="23" t="s">
        <v>12</v>
      </c>
      <c r="E5" s="23"/>
      <c r="G5" s="23" t="s">
        <v>11</v>
      </c>
      <c r="H5" s="23"/>
      <c r="I5" s="24">
        <f>(500000+(J3-750000)/3)*6</f>
        <v>6000000</v>
      </c>
      <c r="J5" s="23" t="s">
        <v>12</v>
      </c>
      <c r="K5" s="23"/>
    </row>
    <row r="6" spans="1:11" x14ac:dyDescent="0.45">
      <c r="A6" s="23"/>
      <c r="B6" s="23"/>
      <c r="C6" s="23"/>
      <c r="D6" s="23"/>
      <c r="E6" s="23"/>
      <c r="G6" s="23"/>
      <c r="H6" s="23"/>
      <c r="I6" s="23"/>
      <c r="J6" s="23"/>
      <c r="K6" s="23"/>
    </row>
    <row r="9" spans="1:11" x14ac:dyDescent="0.45">
      <c r="A9" s="22" t="s">
        <v>15</v>
      </c>
      <c r="B9" s="23"/>
      <c r="C9" s="23"/>
      <c r="D9" s="23"/>
      <c r="E9" s="23"/>
    </row>
    <row r="10" spans="1:11" ht="18.600000000000001" thickBot="1" x14ac:dyDescent="0.5">
      <c r="A10" s="23"/>
      <c r="B10" s="23"/>
      <c r="C10" s="23"/>
      <c r="D10" s="23"/>
      <c r="E10" s="23"/>
    </row>
    <row r="11" spans="1:11" ht="18.600000000000001" thickBot="1" x14ac:dyDescent="0.5">
      <c r="A11" s="23" t="s">
        <v>11</v>
      </c>
      <c r="B11" s="23"/>
      <c r="C11" s="24">
        <v>6000000</v>
      </c>
      <c r="D11" s="23" t="s">
        <v>12</v>
      </c>
      <c r="E11" s="23"/>
    </row>
    <row r="12" spans="1:11" x14ac:dyDescent="0.45">
      <c r="A12" s="23"/>
      <c r="B12" s="23"/>
      <c r="C12" s="23"/>
      <c r="D12" s="23"/>
      <c r="E12" s="23"/>
    </row>
    <row r="28" spans="1:1" x14ac:dyDescent="0.45">
      <c r="A28" s="19" t="s">
        <v>8</v>
      </c>
    </row>
    <row r="31" spans="1:1" x14ac:dyDescent="0.45">
      <c r="A31" s="19" t="s">
        <v>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BACA-7E39-46B4-9328-6526F2F20B45}">
  <dimension ref="A1:L25"/>
  <sheetViews>
    <sheetView workbookViewId="0">
      <selection activeCell="G12" sqref="G12"/>
    </sheetView>
  </sheetViews>
  <sheetFormatPr defaultColWidth="10.296875" defaultRowHeight="18" x14ac:dyDescent="0.45"/>
  <cols>
    <col min="1" max="16384" width="10.296875" style="19"/>
  </cols>
  <sheetData>
    <row r="1" spans="1:12" x14ac:dyDescent="0.45">
      <c r="A1" s="22" t="s">
        <v>16</v>
      </c>
      <c r="B1" s="23"/>
      <c r="C1" s="23"/>
      <c r="D1" s="23"/>
      <c r="E1" s="23"/>
      <c r="G1" s="22" t="s">
        <v>17</v>
      </c>
      <c r="H1" s="23"/>
      <c r="I1" s="23"/>
      <c r="J1" s="23"/>
      <c r="K1" s="23"/>
      <c r="L1" s="23"/>
    </row>
    <row r="2" spans="1:12" ht="18.600000000000001" thickBot="1" x14ac:dyDescent="0.5">
      <c r="A2" s="23"/>
      <c r="B2" s="23"/>
      <c r="C2" s="23"/>
      <c r="D2" s="23"/>
      <c r="E2" s="23"/>
      <c r="G2" s="23"/>
      <c r="H2" s="23"/>
      <c r="I2" s="23"/>
      <c r="J2" s="23"/>
      <c r="K2" s="23"/>
      <c r="L2" s="23"/>
    </row>
    <row r="3" spans="1:12" ht="18.600000000000001" thickBot="1" x14ac:dyDescent="0.5">
      <c r="A3" s="23" t="s">
        <v>9</v>
      </c>
      <c r="B3" s="23"/>
      <c r="C3" s="23"/>
      <c r="D3" s="24">
        <v>375000</v>
      </c>
      <c r="E3" s="23" t="s">
        <v>10</v>
      </c>
      <c r="G3" s="23" t="s">
        <v>9</v>
      </c>
      <c r="H3" s="23"/>
      <c r="I3" s="23"/>
      <c r="J3" s="24">
        <v>1125000</v>
      </c>
      <c r="K3" s="23" t="s">
        <v>10</v>
      </c>
      <c r="L3" s="23"/>
    </row>
    <row r="4" spans="1:12" ht="18.600000000000001" thickBot="1" x14ac:dyDescent="0.5">
      <c r="A4" s="23"/>
      <c r="B4" s="23"/>
      <c r="C4" s="23"/>
      <c r="D4" s="23"/>
      <c r="E4" s="23"/>
      <c r="G4" s="23"/>
      <c r="H4" s="23"/>
      <c r="I4" s="23"/>
      <c r="J4" s="23"/>
      <c r="K4" s="23"/>
      <c r="L4" s="23"/>
    </row>
    <row r="5" spans="1:12" ht="18.600000000000001" thickBot="1" x14ac:dyDescent="0.5">
      <c r="A5" s="23" t="s">
        <v>11</v>
      </c>
      <c r="B5" s="23"/>
      <c r="C5" s="24">
        <f>D3*2/3*6</f>
        <v>1500000</v>
      </c>
      <c r="D5" s="23" t="s">
        <v>12</v>
      </c>
      <c r="E5" s="23"/>
      <c r="G5" s="23" t="s">
        <v>11</v>
      </c>
      <c r="H5" s="23"/>
      <c r="I5" s="24">
        <f>(250000+(J3-375000)/3)*6</f>
        <v>3000000</v>
      </c>
      <c r="J5" s="23" t="s">
        <v>12</v>
      </c>
      <c r="K5" s="23"/>
      <c r="L5" s="23"/>
    </row>
    <row r="6" spans="1:12" x14ac:dyDescent="0.45">
      <c r="A6" s="23"/>
      <c r="B6" s="23"/>
      <c r="C6" s="23"/>
      <c r="D6" s="23"/>
      <c r="E6" s="23"/>
      <c r="G6" s="23"/>
      <c r="H6" s="23"/>
      <c r="I6" s="23"/>
      <c r="J6" s="23"/>
      <c r="K6" s="23"/>
      <c r="L6" s="23"/>
    </row>
    <row r="9" spans="1:12" x14ac:dyDescent="0.45">
      <c r="A9" s="22" t="s">
        <v>18</v>
      </c>
      <c r="B9" s="23"/>
      <c r="C9" s="23"/>
      <c r="D9" s="23"/>
      <c r="E9" s="23"/>
    </row>
    <row r="10" spans="1:12" ht="18.600000000000001" thickBot="1" x14ac:dyDescent="0.5">
      <c r="A10" s="23"/>
      <c r="B10" s="23"/>
      <c r="C10" s="23"/>
      <c r="D10" s="23"/>
      <c r="E10" s="23"/>
    </row>
    <row r="11" spans="1:12" ht="18.600000000000001" thickBot="1" x14ac:dyDescent="0.5">
      <c r="A11" s="23" t="s">
        <v>11</v>
      </c>
      <c r="B11" s="23"/>
      <c r="C11" s="24">
        <v>3000000</v>
      </c>
      <c r="D11" s="23" t="s">
        <v>12</v>
      </c>
      <c r="E11" s="23"/>
    </row>
    <row r="12" spans="1:12" x14ac:dyDescent="0.45">
      <c r="A12" s="23"/>
      <c r="B12" s="23"/>
      <c r="C12" s="23"/>
      <c r="D12" s="23"/>
      <c r="E12" s="23"/>
    </row>
    <row r="22" spans="1:1" x14ac:dyDescent="0.45">
      <c r="A22" s="19" t="s">
        <v>8</v>
      </c>
    </row>
    <row r="25" spans="1:1" x14ac:dyDescent="0.45">
      <c r="A25" s="19" t="s">
        <v>7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07C5-1F77-47E1-9B08-814BDCFB478E}">
  <dimension ref="A1:I27"/>
  <sheetViews>
    <sheetView workbookViewId="0">
      <selection activeCell="D15" sqref="D15"/>
    </sheetView>
  </sheetViews>
  <sheetFormatPr defaultColWidth="12.59765625" defaultRowHeight="19.8" customHeight="1" x14ac:dyDescent="0.45"/>
  <cols>
    <col min="1" max="2" width="3" customWidth="1"/>
    <col min="3" max="6" width="13.296875" style="1" customWidth="1"/>
    <col min="7" max="7" width="13.296875" customWidth="1"/>
    <col min="8" max="9" width="3" customWidth="1"/>
  </cols>
  <sheetData>
    <row r="1" spans="1:9" ht="19.8" customHeight="1" x14ac:dyDescent="0.45">
      <c r="A1" s="17"/>
      <c r="B1" s="17"/>
      <c r="C1" s="18"/>
      <c r="D1" s="18"/>
      <c r="E1" s="18"/>
      <c r="F1" s="18"/>
      <c r="G1" s="17"/>
      <c r="H1" s="17"/>
      <c r="I1" s="17"/>
    </row>
    <row r="2" spans="1:9" ht="19.8" customHeight="1" x14ac:dyDescent="0.45">
      <c r="A2" s="17"/>
      <c r="B2" s="20"/>
      <c r="C2" s="21"/>
      <c r="D2" s="21"/>
      <c r="E2" s="21"/>
      <c r="F2" s="21"/>
      <c r="G2" s="20"/>
      <c r="H2" s="20"/>
      <c r="I2" s="17"/>
    </row>
    <row r="3" spans="1:9" ht="19.8" customHeight="1" x14ac:dyDescent="0.45">
      <c r="A3" s="17"/>
      <c r="B3" s="20"/>
      <c r="C3" s="21" t="s">
        <v>5</v>
      </c>
      <c r="D3" s="21"/>
      <c r="E3" s="21"/>
      <c r="F3" s="21"/>
      <c r="G3" s="20"/>
      <c r="H3" s="20"/>
      <c r="I3" s="17"/>
    </row>
    <row r="4" spans="1:9" ht="19.8" customHeight="1" x14ac:dyDescent="0.45">
      <c r="A4" s="17"/>
      <c r="B4" s="20"/>
      <c r="C4" s="15" t="s">
        <v>6</v>
      </c>
      <c r="D4" s="4" t="s">
        <v>0</v>
      </c>
      <c r="E4" s="4"/>
      <c r="F4" s="4" t="s">
        <v>1</v>
      </c>
      <c r="G4" s="4"/>
      <c r="H4" s="20"/>
      <c r="I4" s="17"/>
    </row>
    <row r="5" spans="1:9" ht="19.8" customHeight="1" x14ac:dyDescent="0.45">
      <c r="A5" s="17"/>
      <c r="B5" s="20"/>
      <c r="C5" s="16"/>
      <c r="D5" s="5" t="s">
        <v>2</v>
      </c>
      <c r="E5" s="10" t="s">
        <v>3</v>
      </c>
      <c r="F5" s="5" t="s">
        <v>2</v>
      </c>
      <c r="G5" s="14" t="s">
        <v>3</v>
      </c>
      <c r="H5" s="20"/>
      <c r="I5" s="17"/>
    </row>
    <row r="6" spans="1:9" ht="19.8" customHeight="1" x14ac:dyDescent="0.45">
      <c r="A6" s="17"/>
      <c r="B6" s="20"/>
      <c r="C6" s="11">
        <v>50000</v>
      </c>
      <c r="D6" s="6">
        <f>C6*2/3</f>
        <v>33333.333333333336</v>
      </c>
      <c r="E6" s="11">
        <f>D6*6</f>
        <v>200000</v>
      </c>
      <c r="F6" s="6">
        <f>C6*2/3</f>
        <v>33333.333333333336</v>
      </c>
      <c r="G6" s="11">
        <f>F6*6</f>
        <v>200000</v>
      </c>
      <c r="H6" s="20"/>
      <c r="I6" s="17"/>
    </row>
    <row r="7" spans="1:9" ht="19.8" customHeight="1" x14ac:dyDescent="0.45">
      <c r="A7" s="17"/>
      <c r="B7" s="20"/>
      <c r="C7" s="11">
        <v>100000</v>
      </c>
      <c r="D7" s="6">
        <f t="shared" ref="D7:D17" si="0">C7*2/3</f>
        <v>66666.666666666672</v>
      </c>
      <c r="E7" s="11">
        <f t="shared" ref="E7:E24" si="1">D7*6</f>
        <v>400000</v>
      </c>
      <c r="F7" s="6">
        <f t="shared" ref="F7:F11" si="2">C7*2/3</f>
        <v>66666.666666666672</v>
      </c>
      <c r="G7" s="11">
        <f t="shared" ref="G7:G24" si="3">F7*6</f>
        <v>400000</v>
      </c>
      <c r="H7" s="20"/>
      <c r="I7" s="17"/>
    </row>
    <row r="8" spans="1:9" ht="19.8" customHeight="1" x14ac:dyDescent="0.45">
      <c r="A8" s="17"/>
      <c r="B8" s="20"/>
      <c r="C8" s="11">
        <v>150000</v>
      </c>
      <c r="D8" s="6">
        <f t="shared" si="0"/>
        <v>100000</v>
      </c>
      <c r="E8" s="11">
        <f t="shared" si="1"/>
        <v>600000</v>
      </c>
      <c r="F8" s="6">
        <f t="shared" si="2"/>
        <v>100000</v>
      </c>
      <c r="G8" s="11">
        <f t="shared" si="3"/>
        <v>600000</v>
      </c>
      <c r="H8" s="20"/>
      <c r="I8" s="17"/>
    </row>
    <row r="9" spans="1:9" ht="19.8" customHeight="1" x14ac:dyDescent="0.45">
      <c r="A9" s="17"/>
      <c r="B9" s="20"/>
      <c r="C9" s="11">
        <v>200000</v>
      </c>
      <c r="D9" s="6">
        <f t="shared" si="0"/>
        <v>133333.33333333334</v>
      </c>
      <c r="E9" s="11">
        <f t="shared" si="1"/>
        <v>800000</v>
      </c>
      <c r="F9" s="6">
        <f t="shared" si="2"/>
        <v>133333.33333333334</v>
      </c>
      <c r="G9" s="11">
        <f t="shared" si="3"/>
        <v>800000</v>
      </c>
      <c r="H9" s="20"/>
      <c r="I9" s="17"/>
    </row>
    <row r="10" spans="1:9" ht="19.8" customHeight="1" x14ac:dyDescent="0.45">
      <c r="A10" s="17"/>
      <c r="B10" s="20"/>
      <c r="C10" s="11">
        <v>250000</v>
      </c>
      <c r="D10" s="6">
        <f t="shared" si="0"/>
        <v>166666.66666666666</v>
      </c>
      <c r="E10" s="11">
        <f t="shared" si="1"/>
        <v>1000000</v>
      </c>
      <c r="F10" s="6">
        <f t="shared" si="2"/>
        <v>166666.66666666666</v>
      </c>
      <c r="G10" s="11">
        <f t="shared" si="3"/>
        <v>1000000</v>
      </c>
      <c r="H10" s="20"/>
      <c r="I10" s="17"/>
    </row>
    <row r="11" spans="1:9" ht="19.8" customHeight="1" x14ac:dyDescent="0.45">
      <c r="A11" s="17"/>
      <c r="B11" s="20"/>
      <c r="C11" s="11">
        <v>300000</v>
      </c>
      <c r="D11" s="6">
        <f t="shared" si="0"/>
        <v>200000</v>
      </c>
      <c r="E11" s="11">
        <f t="shared" si="1"/>
        <v>1200000</v>
      </c>
      <c r="F11" s="6">
        <f t="shared" si="2"/>
        <v>200000</v>
      </c>
      <c r="G11" s="11">
        <f t="shared" si="3"/>
        <v>1200000</v>
      </c>
      <c r="H11" s="20"/>
      <c r="I11" s="17"/>
    </row>
    <row r="12" spans="1:9" ht="19.8" customHeight="1" x14ac:dyDescent="0.45">
      <c r="A12" s="17"/>
      <c r="B12" s="20"/>
      <c r="C12" s="11">
        <v>375000</v>
      </c>
      <c r="D12" s="6">
        <f t="shared" si="0"/>
        <v>250000</v>
      </c>
      <c r="E12" s="11">
        <f t="shared" si="1"/>
        <v>1500000</v>
      </c>
      <c r="F12" s="6">
        <f>250000+(C12-375000)/3</f>
        <v>250000</v>
      </c>
      <c r="G12" s="11">
        <f t="shared" si="3"/>
        <v>1500000</v>
      </c>
      <c r="H12" s="20"/>
      <c r="I12" s="17"/>
    </row>
    <row r="13" spans="1:9" ht="19.8" customHeight="1" x14ac:dyDescent="0.45">
      <c r="A13" s="17"/>
      <c r="B13" s="20"/>
      <c r="C13" s="11">
        <v>400000</v>
      </c>
      <c r="D13" s="6">
        <f t="shared" si="0"/>
        <v>266666.66666666669</v>
      </c>
      <c r="E13" s="11">
        <f t="shared" si="1"/>
        <v>1600000</v>
      </c>
      <c r="F13" s="6">
        <f t="shared" ref="F13:F21" si="4">250000+(C13-375000)/3</f>
        <v>258333.33333333334</v>
      </c>
      <c r="G13" s="11">
        <f t="shared" si="3"/>
        <v>1550000</v>
      </c>
      <c r="H13" s="20"/>
      <c r="I13" s="17"/>
    </row>
    <row r="14" spans="1:9" ht="19.8" customHeight="1" x14ac:dyDescent="0.45">
      <c r="A14" s="17"/>
      <c r="B14" s="20"/>
      <c r="C14" s="11">
        <v>500000</v>
      </c>
      <c r="D14" s="6">
        <f t="shared" si="0"/>
        <v>333333.33333333331</v>
      </c>
      <c r="E14" s="11">
        <f t="shared" si="1"/>
        <v>2000000</v>
      </c>
      <c r="F14" s="6">
        <f t="shared" si="4"/>
        <v>291666.66666666669</v>
      </c>
      <c r="G14" s="11">
        <f t="shared" si="3"/>
        <v>1750000</v>
      </c>
      <c r="H14" s="20"/>
      <c r="I14" s="17"/>
    </row>
    <row r="15" spans="1:9" ht="19.8" customHeight="1" x14ac:dyDescent="0.45">
      <c r="A15" s="17"/>
      <c r="B15" s="20"/>
      <c r="C15" s="11">
        <v>600000</v>
      </c>
      <c r="D15" s="6">
        <f t="shared" si="0"/>
        <v>400000</v>
      </c>
      <c r="E15" s="11">
        <f t="shared" si="1"/>
        <v>2400000</v>
      </c>
      <c r="F15" s="6">
        <f t="shared" si="4"/>
        <v>325000</v>
      </c>
      <c r="G15" s="11">
        <f t="shared" si="3"/>
        <v>1950000</v>
      </c>
      <c r="H15" s="20"/>
      <c r="I15" s="17"/>
    </row>
    <row r="16" spans="1:9" ht="19.8" customHeight="1" x14ac:dyDescent="0.45">
      <c r="A16" s="17"/>
      <c r="B16" s="20"/>
      <c r="C16" s="11">
        <v>700000</v>
      </c>
      <c r="D16" s="6">
        <f t="shared" si="0"/>
        <v>466666.66666666669</v>
      </c>
      <c r="E16" s="11">
        <f t="shared" si="1"/>
        <v>2800000</v>
      </c>
      <c r="F16" s="6">
        <f t="shared" si="4"/>
        <v>358333.33333333331</v>
      </c>
      <c r="G16" s="11">
        <f t="shared" si="3"/>
        <v>2150000</v>
      </c>
      <c r="H16" s="20"/>
      <c r="I16" s="17"/>
    </row>
    <row r="17" spans="1:9" ht="19.8" customHeight="1" x14ac:dyDescent="0.45">
      <c r="A17" s="17"/>
      <c r="B17" s="20"/>
      <c r="C17" s="11">
        <v>750000</v>
      </c>
      <c r="D17" s="6">
        <f t="shared" si="0"/>
        <v>500000</v>
      </c>
      <c r="E17" s="11">
        <f t="shared" si="1"/>
        <v>3000000</v>
      </c>
      <c r="F17" s="6">
        <f t="shared" si="4"/>
        <v>375000</v>
      </c>
      <c r="G17" s="11">
        <f t="shared" si="3"/>
        <v>2250000</v>
      </c>
      <c r="H17" s="20"/>
      <c r="I17" s="17"/>
    </row>
    <row r="18" spans="1:9" ht="19.8" customHeight="1" x14ac:dyDescent="0.45">
      <c r="A18" s="17"/>
      <c r="B18" s="20"/>
      <c r="C18" s="11">
        <v>800000</v>
      </c>
      <c r="D18" s="6">
        <f>500000+(C18-750000)/3</f>
        <v>516666.66666666669</v>
      </c>
      <c r="E18" s="11">
        <f t="shared" si="1"/>
        <v>3100000</v>
      </c>
      <c r="F18" s="6">
        <f t="shared" si="4"/>
        <v>391666.66666666663</v>
      </c>
      <c r="G18" s="11">
        <f t="shared" si="3"/>
        <v>2350000</v>
      </c>
      <c r="H18" s="20"/>
      <c r="I18" s="17"/>
    </row>
    <row r="19" spans="1:9" ht="19.8" customHeight="1" x14ac:dyDescent="0.45">
      <c r="A19" s="17"/>
      <c r="B19" s="20"/>
      <c r="C19" s="11">
        <v>900000</v>
      </c>
      <c r="D19" s="6">
        <f>500000+(C19-750000)/3</f>
        <v>550000</v>
      </c>
      <c r="E19" s="11">
        <f t="shared" si="1"/>
        <v>3300000</v>
      </c>
      <c r="F19" s="6">
        <f t="shared" si="4"/>
        <v>425000</v>
      </c>
      <c r="G19" s="11">
        <f t="shared" si="3"/>
        <v>2550000</v>
      </c>
      <c r="H19" s="20"/>
      <c r="I19" s="17"/>
    </row>
    <row r="20" spans="1:9" ht="19.8" customHeight="1" thickBot="1" x14ac:dyDescent="0.5">
      <c r="A20" s="17"/>
      <c r="B20" s="20"/>
      <c r="C20" s="12">
        <v>1000000</v>
      </c>
      <c r="D20" s="2">
        <f t="shared" ref="D20:D23" si="5">500000+(C20-750000)/3</f>
        <v>583333.33333333337</v>
      </c>
      <c r="E20" s="12">
        <f t="shared" si="1"/>
        <v>3500000</v>
      </c>
      <c r="F20" s="2">
        <f t="shared" si="4"/>
        <v>458333.33333333337</v>
      </c>
      <c r="G20" s="12">
        <f t="shared" si="3"/>
        <v>2750000</v>
      </c>
      <c r="H20" s="20"/>
      <c r="I20" s="17"/>
    </row>
    <row r="21" spans="1:9" ht="19.8" customHeight="1" thickBot="1" x14ac:dyDescent="0.5">
      <c r="A21" s="17"/>
      <c r="B21" s="20"/>
      <c r="C21" s="7">
        <v>1125000</v>
      </c>
      <c r="D21" s="8">
        <f t="shared" si="5"/>
        <v>625000</v>
      </c>
      <c r="E21" s="8">
        <f t="shared" si="1"/>
        <v>3750000</v>
      </c>
      <c r="F21" s="8">
        <f t="shared" si="4"/>
        <v>500000</v>
      </c>
      <c r="G21" s="9">
        <f t="shared" si="3"/>
        <v>3000000</v>
      </c>
      <c r="H21" s="20"/>
      <c r="I21" s="17"/>
    </row>
    <row r="22" spans="1:9" ht="19.8" customHeight="1" x14ac:dyDescent="0.45">
      <c r="A22" s="17"/>
      <c r="B22" s="20"/>
      <c r="C22" s="13">
        <v>1500000</v>
      </c>
      <c r="D22" s="3">
        <f t="shared" si="5"/>
        <v>750000</v>
      </c>
      <c r="E22" s="13">
        <f t="shared" si="1"/>
        <v>4500000</v>
      </c>
      <c r="F22" s="3">
        <v>500000</v>
      </c>
      <c r="G22" s="13">
        <f t="shared" si="3"/>
        <v>3000000</v>
      </c>
      <c r="H22" s="20"/>
      <c r="I22" s="17"/>
    </row>
    <row r="23" spans="1:9" ht="19.8" customHeight="1" thickBot="1" x14ac:dyDescent="0.5">
      <c r="A23" s="17"/>
      <c r="B23" s="20"/>
      <c r="C23" s="12">
        <v>2000000</v>
      </c>
      <c r="D23" s="2">
        <f t="shared" si="5"/>
        <v>916666.66666666674</v>
      </c>
      <c r="E23" s="12">
        <f t="shared" si="1"/>
        <v>5500000</v>
      </c>
      <c r="F23" s="2">
        <v>500000</v>
      </c>
      <c r="G23" s="12">
        <f t="shared" si="3"/>
        <v>3000000</v>
      </c>
      <c r="H23" s="20"/>
      <c r="I23" s="17"/>
    </row>
    <row r="24" spans="1:9" ht="19.8" customHeight="1" thickBot="1" x14ac:dyDescent="0.5">
      <c r="A24" s="17"/>
      <c r="B24" s="20"/>
      <c r="C24" s="7">
        <v>2250000</v>
      </c>
      <c r="D24" s="8">
        <f>500000+(C24-750000)/3</f>
        <v>1000000</v>
      </c>
      <c r="E24" s="8">
        <f t="shared" si="1"/>
        <v>6000000</v>
      </c>
      <c r="F24" s="8">
        <v>500000</v>
      </c>
      <c r="G24" s="9">
        <f t="shared" si="3"/>
        <v>3000000</v>
      </c>
      <c r="H24" s="20"/>
      <c r="I24" s="17"/>
    </row>
    <row r="25" spans="1:9" ht="19.8" customHeight="1" x14ac:dyDescent="0.45">
      <c r="A25" s="17"/>
      <c r="B25" s="20"/>
      <c r="C25" s="1" t="s">
        <v>4</v>
      </c>
      <c r="H25" s="20"/>
      <c r="I25" s="17"/>
    </row>
    <row r="26" spans="1:9" ht="19.8" customHeight="1" x14ac:dyDescent="0.45">
      <c r="A26" s="17"/>
      <c r="B26" s="20"/>
      <c r="C26" s="21"/>
      <c r="D26" s="21"/>
      <c r="E26" s="21"/>
      <c r="F26" s="21"/>
      <c r="G26" s="20"/>
      <c r="H26" s="20"/>
      <c r="I26" s="17"/>
    </row>
    <row r="27" spans="1:9" ht="19.8" customHeight="1" x14ac:dyDescent="0.45">
      <c r="A27" s="17"/>
      <c r="B27" s="17"/>
      <c r="C27" s="18"/>
      <c r="D27" s="18"/>
      <c r="E27" s="18"/>
      <c r="F27" s="18"/>
      <c r="G27" s="17"/>
      <c r="H27" s="17"/>
      <c r="I27" s="17"/>
    </row>
  </sheetData>
  <mergeCells count="3">
    <mergeCell ref="D4:E4"/>
    <mergeCell ref="F4:G4"/>
    <mergeCell ref="C4:C5"/>
  </mergeCells>
  <phoneticPr fontId="2"/>
  <pageMargins left="0.7" right="0.7" top="0.75" bottom="0.75" header="0.3" footer="0.3"/>
  <pageSetup paperSize="9" orientation="portrait" r:id="rId1"/>
  <ignoredErrors>
    <ignoredError sqref="F6:F7 F8 F9:F10 F11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家賃給付金支払総額シミュレーション（法人）</vt:lpstr>
      <vt:lpstr>家賃給付金支払総額シミュレーション（個人事業主）</vt:lpstr>
      <vt:lpstr>家賃給付金支給額一覧表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nextphase</dc:creator>
  <cp:lastModifiedBy>nextphase</cp:lastModifiedBy>
  <cp:lastPrinted>2020-06-19T00:16:47Z</cp:lastPrinted>
  <dcterms:created xsi:type="dcterms:W3CDTF">2020-06-18T22:04:58Z</dcterms:created>
  <dcterms:modified xsi:type="dcterms:W3CDTF">2020-06-19T00:58:29Z</dcterms:modified>
</cp:coreProperties>
</file>